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2300" tabRatio="685"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4562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B4" i="3"/>
  <c r="B3" i="3"/>
  <c r="C3" i="2" l="1"/>
  <c r="C4" i="2" s="1"/>
  <c r="C5" i="2" s="1"/>
  <c r="C6" i="2" s="1"/>
</calcChain>
</file>

<file path=xl/sharedStrings.xml><?xml version="1.0" encoding="utf-8"?>
<sst xmlns="http://schemas.openxmlformats.org/spreadsheetml/2006/main" count="427" uniqueCount="311">
  <si>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</si>
  <si>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</si>
  <si>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</si>
  <si>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</si>
  <si>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</si>
  <si>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</si>
  <si>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</si>
  <si>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</si>
  <si>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</si>
  <si>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</si>
  <si>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</si>
  <si>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</si>
  <si>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</si>
  <si>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</si>
  <si>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</si>
  <si>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</si>
  <si>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</si>
  <si>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</si>
  <si>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</si>
  <si>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</si>
  <si>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</si>
  <si>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</si>
  <si>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</si>
  <si>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</si>
  <si>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</si>
  <si>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</si>
  <si>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</si>
  <si>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</si>
  <si>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</si>
  <si>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</si>
  <si>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</si>
  <si>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</si>
  <si>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</si>
  <si>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</si>
  <si>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</si>
  <si>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</si>
  <si>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</si>
  <si>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</si>
  <si>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</si>
  <si>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</si>
  <si>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</si>
  <si>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</si>
  <si>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</si>
  <si>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</si>
  <si>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</si>
  <si>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</si>
  <si>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</si>
  <si>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</si>
  <si>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</si>
  <si>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</si>
  <si>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</si>
  <si>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</si>
  <si>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</si>
  <si>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</si>
  <si>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</si>
  <si>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</si>
  <si>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</si>
  <si>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</si>
  <si>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</si>
  <si>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</si>
  <si>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</si>
  <si>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</si>
  <si>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</si>
  <si>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</si>
  <si>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</si>
  <si>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</si>
  <si>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</si>
  <si>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</si>
  <si>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</si>
  <si>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</si>
  <si>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</si>
  <si>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</si>
  <si>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</si>
  <si>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</si>
  <si>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</si>
  <si>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</si>
  <si>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</si>
  <si>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</si>
  <si>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</si>
  <si>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</si>
  <si>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</si>
  <si>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</si>
  <si>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</si>
  <si>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</si>
  <si>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</si>
  <si>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</si>
  <si>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</si>
  <si>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</si>
  <si>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</si>
  <si>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</si>
  <si>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</si>
  <si>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</si>
  <si>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</si>
  <si>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</si>
  <si>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</si>
  <si>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</si>
  <si>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</si>
  <si>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</si>
  <si>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</si>
  <si>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</si>
  <si>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</si>
  <si>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</si>
  <si>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</si>
  <si>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</si>
  <si>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</si>
  <si>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</si>
  <si>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</si>
  <si>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</si>
  <si>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</si>
  <si>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</si>
  <si>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</si>
  <si>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</si>
  <si>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</si>
  <si>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</si>
  <si>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</si>
  <si>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</si>
  <si>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</si>
  <si>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</si>
  <si>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</si>
  <si>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</si>
  <si>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</si>
  <si>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</si>
  <si>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</si>
  <si>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</si>
  <si>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</si>
  <si>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</si>
  <si>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</si>
  <si>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</si>
  <si>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</si>
  <si>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</si>
  <si>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</si>
  <si>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</si>
  <si>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</si>
  <si>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</si>
  <si>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</si>
  <si>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</si>
  <si>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</si>
  <si>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</si>
  <si>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</si>
  <si>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</si>
  <si>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</si>
  <si>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</si>
  <si>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</si>
  <si>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</si>
  <si>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</si>
  <si>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</si>
  <si>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</si>
  <si>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</si>
  <si>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</si>
  <si>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</si>
  <si>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</si>
  <si>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</si>
  <si>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</si>
  <si>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</si>
  <si>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</si>
  <si>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</si>
  <si>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</si>
  <si>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</si>
  <si>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</si>
  <si>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</si>
  <si>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</si>
  <si>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</si>
  <si>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</si>
  <si>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</si>
  <si>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</si>
  <si>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</si>
  <si>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</si>
  <si>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</si>
  <si>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</si>
  <si>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</si>
  <si>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</si>
  <si>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</si>
  <si>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</si>
  <si>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</si>
  <si>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</si>
  <si>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</si>
  <si>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</si>
  <si>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</si>
  <si>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</si>
  <si>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</si>
  <si>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</si>
  <si>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</si>
  <si>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</si>
  <si>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</si>
  <si>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</si>
  <si>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</si>
  <si>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</si>
  <si>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</si>
  <si>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</si>
  <si>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</si>
  <si>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</si>
  <si>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</si>
  <si>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</si>
  <si>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</si>
  <si>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</si>
  <si>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</si>
  <si>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</si>
  <si>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</si>
  <si>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</si>
  <si>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</si>
  <si>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</si>
  <si>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</si>
  <si>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</si>
  <si>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</si>
  <si>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</si>
  <si>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</si>
  <si>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</si>
  <si>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</si>
  <si>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</si>
  <si>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</si>
  <si>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</si>
  <si>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</si>
  <si>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</si>
  <si>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</si>
  <si>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</si>
  <si>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</si>
  <si>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</si>
  <si>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</si>
  <si>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</si>
  <si>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</si>
  <si>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</si>
  <si>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</si>
  <si>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</si>
  <si>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</si>
  <si>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</si>
  <si>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</si>
  <si>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</si>
  <si>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</si>
  <si>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</si>
  <si>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</si>
  <si>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</si>
  <si>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</si>
  <si>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</si>
  <si>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</si>
  <si>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</si>
  <si>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</si>
  <si>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</si>
  <si>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</si>
  <si>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</si>
  <si>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</si>
  <si>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</si>
  <si>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</si>
  <si>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</si>
  <si>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</si>
  <si>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</si>
  <si>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</si>
  <si>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</si>
  <si>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</si>
  <si>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</si>
  <si>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</si>
  <si>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</si>
  <si>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</si>
  <si>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</si>
  <si>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</si>
  <si>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</si>
  <si>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</si>
  <si>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</si>
  <si>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</si>
  <si>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</si>
  <si>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</si>
  <si>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</si>
  <si>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</si>
  <si>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</si>
  <si>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</si>
  <si>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</si>
  <si>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</si>
  <si>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</si>
  <si>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</si>
  <si>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</si>
  <si>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</si>
  <si>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</si>
  <si>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</si>
  <si>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</si>
  <si>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</si>
  <si>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</si>
  <si>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</si>
  <si>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</si>
  <si>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</si>
  <si>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</si>
  <si>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</si>
  <si>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</si>
  <si>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</si>
  <si>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</si>
  <si>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</si>
  <si>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</si>
  <si>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</si>
  <si>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</si>
  <si>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</si>
  <si>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</si>
  <si>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</si>
  <si>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</si>
  <si>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</si>
  <si>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</si>
  <si>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</si>
  <si>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</si>
  <si>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</si>
  <si>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</si>
  <si>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</si>
  <si>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</si>
  <si>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Rusk County</t>
  </si>
  <si>
    <t>http://www.co.rusk.tx.us/</t>
  </si>
  <si>
    <t>jhale@co.rusk.tx.us</t>
  </si>
  <si>
    <t>Joel Hale</t>
  </si>
  <si>
    <t>County Judge</t>
  </si>
  <si>
    <t>903-657-0302</t>
  </si>
  <si>
    <t>115 N. Main, Suite 102</t>
  </si>
  <si>
    <t>Henderson</t>
  </si>
  <si>
    <t>Rusk</t>
  </si>
  <si>
    <t>General Obligation Ref Bds, ser2016-Bl #7920</t>
  </si>
  <si>
    <t>refund for debt service savings certain outstanding debt obligations of the County and to pay the costs related to the issuance of the Bonds</t>
  </si>
  <si>
    <t>US Census Bureau,2019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</si>
</sst>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8" sqref="A8"/>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282</v>
      </c>
    </row>
    <row r="3" spans="1:1" ht="24.95" customHeight="1" x14ac:dyDescent="0.25">
      <c r="A3" s="68" t="s">
        <v>283</v>
      </c>
    </row>
    <row r="4" spans="1:1" ht="24.95" customHeight="1" x14ac:dyDescent="0.25">
      <c r="A4" s="68" t="s">
        <v>284</v>
      </c>
    </row>
    <row r="5" spans="1:1" ht="24.95" customHeight="1" x14ac:dyDescent="0.25">
      <c r="A5" s="68" t="s">
        <v>285</v>
      </c>
    </row>
    <row r="6" spans="1:1" ht="24.95" customHeight="1" x14ac:dyDescent="0.25">
      <c r="A6" s="68" t="s">
        <v>286</v>
      </c>
    </row>
    <row r="7" spans="1:1" ht="24.95" customHeight="1" x14ac:dyDescent="0.25">
      <c r="A7" s="68" t="s">
        <v>287</v>
      </c>
    </row>
    <row r="8" spans="1:1" ht="24.95" customHeight="1" x14ac:dyDescent="0.25">
      <c r="A8" s="68" t="s">
        <v>288</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9" sqref="B9"/>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279</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2019</v>
      </c>
    </row>
    <row r="8" spans="1:2" x14ac:dyDescent="0.25">
      <c r="A8" s="14" t="s">
        <v>240</v>
      </c>
      <c r="B8" s="78">
        <v>43466</v>
      </c>
    </row>
    <row r="9" spans="1:2" x14ac:dyDescent="0.25">
      <c r="A9" s="14" t="s">
        <v>14</v>
      </c>
      <c r="B9" s="72">
        <f>IF(ISBLANK(B8),"",DATE(YEAR(B8)+1,MONTH(B8),DAY(B8)-1))</f>
        <v>43830</v>
      </c>
    </row>
    <row r="10" spans="1:2" x14ac:dyDescent="0.25">
      <c r="A10" s="14" t="s">
        <v>21</v>
      </c>
      <c r="B10" s="78" t="s">
        <v>300</v>
      </c>
    </row>
    <row r="11" spans="1:2" x14ac:dyDescent="0.25">
      <c r="A11" s="14" t="s">
        <v>241</v>
      </c>
      <c r="B11" s="79" t="s">
        <v>304</v>
      </c>
    </row>
    <row r="12" spans="1:2" x14ac:dyDescent="0.25">
      <c r="A12" s="14" t="s">
        <v>214</v>
      </c>
      <c r="B12" s="76" t="s">
        <v>301</v>
      </c>
    </row>
    <row r="13" spans="1:2" x14ac:dyDescent="0.25">
      <c r="A13" s="71" t="s">
        <v>242</v>
      </c>
      <c r="B13" s="76" t="s">
        <v>12</v>
      </c>
    </row>
    <row r="14" spans="1:2" x14ac:dyDescent="0.25">
      <c r="A14" s="39"/>
      <c r="B14" s="22"/>
    </row>
    <row r="15" spans="1:2" x14ac:dyDescent="0.25">
      <c r="A15" s="38" t="s">
        <v>3</v>
      </c>
      <c r="B15" s="19"/>
    </row>
    <row r="16" spans="1:2" x14ac:dyDescent="0.25">
      <c r="A16" s="18" t="s">
        <v>243</v>
      </c>
      <c r="B16" s="76" t="s">
        <v>302</v>
      </c>
    </row>
    <row r="17" spans="1:2" x14ac:dyDescent="0.25">
      <c r="A17" s="18" t="s">
        <v>244</v>
      </c>
      <c r="B17" s="76" t="s">
        <v>303</v>
      </c>
    </row>
    <row r="18" spans="1:2" x14ac:dyDescent="0.25">
      <c r="A18" s="18" t="s">
        <v>245</v>
      </c>
      <c r="B18" s="79" t="s">
        <v>304</v>
      </c>
    </row>
    <row r="19" spans="1:2" x14ac:dyDescent="0.25">
      <c r="A19" s="18" t="s">
        <v>4</v>
      </c>
      <c r="B19" s="76" t="s">
        <v>301</v>
      </c>
    </row>
    <row r="20" spans="1:2" x14ac:dyDescent="0.25">
      <c r="A20" s="18" t="s">
        <v>246</v>
      </c>
      <c r="B20" s="76" t="s">
        <v>305</v>
      </c>
    </row>
    <row r="21" spans="1:2" x14ac:dyDescent="0.25">
      <c r="A21" s="18" t="s">
        <v>5</v>
      </c>
      <c r="B21" s="76"/>
    </row>
    <row r="22" spans="1:2" x14ac:dyDescent="0.25">
      <c r="A22" s="18" t="s">
        <v>247</v>
      </c>
      <c r="B22" s="76" t="s">
        <v>306</v>
      </c>
    </row>
    <row r="23" spans="1:2" x14ac:dyDescent="0.25">
      <c r="A23" s="18" t="s">
        <v>248</v>
      </c>
      <c r="B23" s="80">
        <v>75652</v>
      </c>
    </row>
    <row r="24" spans="1:2" x14ac:dyDescent="0.25">
      <c r="A24" s="18" t="s">
        <v>249</v>
      </c>
      <c r="B24" s="76" t="s">
        <v>307</v>
      </c>
    </row>
    <row r="25" spans="1:2" x14ac:dyDescent="0.25">
      <c r="A25" s="18" t="s">
        <v>280</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A11" sqref="A11"/>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Rusk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2019</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276</v>
      </c>
      <c r="B6" s="36"/>
    </row>
    <row r="7" spans="1:19" s="21" customFormat="1" x14ac:dyDescent="0.25">
      <c r="A7" s="21" t="s">
        <v>294</v>
      </c>
      <c r="B7" s="22"/>
    </row>
    <row r="8" spans="1:19" s="33" customFormat="1" x14ac:dyDescent="0.25">
      <c r="A8" s="30" t="s">
        <v>270</v>
      </c>
      <c r="B8" s="32"/>
      <c r="C8" s="32"/>
      <c r="D8" s="32"/>
      <c r="E8" s="32"/>
      <c r="F8" s="32"/>
      <c r="G8" s="32"/>
      <c r="H8" s="32"/>
      <c r="I8" s="32"/>
      <c r="J8" s="32"/>
      <c r="K8" s="32"/>
      <c r="L8" s="32"/>
      <c r="M8" s="32"/>
      <c r="N8" s="32"/>
      <c r="O8" s="32"/>
      <c r="P8" s="32"/>
      <c r="Q8" s="32"/>
      <c r="R8" s="32"/>
      <c r="S8" s="32"/>
    </row>
    <row r="9" spans="1:19" s="48" customFormat="1" ht="78.75" x14ac:dyDescent="0.25">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25">
      <c r="A10" s="81"/>
      <c r="B10" s="82"/>
      <c r="C10" s="83"/>
      <c r="D10" s="83">
        <v>0</v>
      </c>
      <c r="E10" s="84">
        <v>0</v>
      </c>
      <c r="F10" s="85"/>
      <c r="G10" s="82"/>
      <c r="H10" s="84"/>
      <c r="I10" s="84"/>
      <c r="J10" s="84"/>
      <c r="K10" s="82"/>
      <c r="L10" s="82"/>
      <c r="M10" s="81"/>
      <c r="N10" s="81"/>
      <c r="O10" s="82"/>
      <c r="P10" s="82"/>
      <c r="Q10" s="82"/>
      <c r="R10" s="86"/>
      <c r="S10" s="86"/>
    </row>
    <row r="11" spans="1:19" s="3" customFormat="1" ht="78.75" x14ac:dyDescent="0.25">
      <c r="A11" s="86" t="s">
        <v>308</v>
      </c>
      <c r="B11" s="86"/>
      <c r="C11" s="83">
        <v>7115000</v>
      </c>
      <c r="D11" s="83">
        <v>4935000</v>
      </c>
      <c r="E11" s="84">
        <v>5339700</v>
      </c>
      <c r="F11" s="87">
        <v>44972</v>
      </c>
      <c r="G11" s="82" t="s">
        <v>12</v>
      </c>
      <c r="H11" s="84">
        <v>7904522.5800000001</v>
      </c>
      <c r="I11" s="84">
        <v>7904523</v>
      </c>
      <c r="J11" s="84">
        <f t="shared" ref="J11:J61" si="0">H11-I11</f>
        <v>-0.41999999992549419</v>
      </c>
      <c r="K11" s="88" t="s">
        <v>309</v>
      </c>
      <c r="L11" s="82" t="s">
        <v>12</v>
      </c>
      <c r="M11" s="81" t="s">
        <v>77</v>
      </c>
      <c r="N11" s="81" t="s">
        <v>44</v>
      </c>
      <c r="O11" s="82" t="s">
        <v>77</v>
      </c>
      <c r="P11" s="82" t="s">
        <v>77</v>
      </c>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25"/>
  <sheetViews>
    <sheetView zoomScale="85" zoomScaleNormal="85" workbookViewId="0">
      <selection activeCell="B21" sqref="B21"/>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Rusk County</v>
      </c>
      <c r="C3" s="1"/>
      <c r="D3" s="1"/>
      <c r="E3" s="1"/>
      <c r="F3" s="1"/>
      <c r="H3" s="1"/>
      <c r="I3" s="1"/>
      <c r="J3" s="1"/>
      <c r="K3" s="1"/>
    </row>
    <row r="4" spans="1:11" x14ac:dyDescent="0.25">
      <c r="A4" s="14" t="s">
        <v>2</v>
      </c>
      <c r="B4" s="75">
        <f>IF(OR('1 - Contact Information'!B7="",'1 - Contact Information'!B7="(select)"),"",'1 - Contact Information'!B7)</f>
        <v>2019</v>
      </c>
      <c r="C4" s="1"/>
      <c r="D4" s="1"/>
      <c r="E4" s="1"/>
      <c r="F4" s="1"/>
      <c r="H4" s="1"/>
      <c r="I4" s="1"/>
      <c r="J4" s="1"/>
      <c r="K4" s="1"/>
    </row>
    <row r="5" spans="1:11" x14ac:dyDescent="0.25">
      <c r="A5" s="35"/>
      <c r="B5" s="59"/>
      <c r="C5" s="1"/>
      <c r="D5" s="1"/>
      <c r="E5" s="1"/>
      <c r="F5" s="1"/>
      <c r="H5" s="1"/>
      <c r="I5" s="1"/>
      <c r="J5" s="1"/>
      <c r="K5" s="1"/>
    </row>
    <row r="6" spans="1:11" x14ac:dyDescent="0.25">
      <c r="A6" s="35" t="s">
        <v>278</v>
      </c>
      <c r="B6" s="59"/>
      <c r="C6" s="1"/>
      <c r="D6" s="1"/>
      <c r="E6" s="1"/>
      <c r="F6" s="1"/>
      <c r="H6" s="1"/>
      <c r="I6" s="1"/>
      <c r="J6" s="1"/>
      <c r="K6" s="1"/>
    </row>
    <row r="7" spans="1:11" x14ac:dyDescent="0.25">
      <c r="A7" s="35" t="s">
        <v>295</v>
      </c>
      <c r="B7" s="59"/>
      <c r="C7" s="1"/>
      <c r="D7" s="1"/>
      <c r="E7" s="1"/>
      <c r="F7" s="1"/>
      <c r="H7" s="1"/>
      <c r="I7" s="1"/>
      <c r="J7" s="1"/>
      <c r="K7" s="1"/>
    </row>
    <row r="8" spans="1:11" x14ac:dyDescent="0.25">
      <c r="A8" s="21" t="s">
        <v>298</v>
      </c>
      <c r="B8" s="21"/>
    </row>
    <row r="9" spans="1:11" x14ac:dyDescent="0.25">
      <c r="A9" s="30" t="s">
        <v>225</v>
      </c>
      <c r="B9" s="31"/>
    </row>
    <row r="10" spans="1:11" x14ac:dyDescent="0.25">
      <c r="A10" s="57" t="s">
        <v>80</v>
      </c>
      <c r="B10" s="89">
        <v>7115000</v>
      </c>
    </row>
    <row r="11" spans="1:11" x14ac:dyDescent="0.25">
      <c r="A11" s="58" t="s">
        <v>81</v>
      </c>
      <c r="B11" s="90">
        <v>4935000</v>
      </c>
    </row>
    <row r="12" spans="1:11" ht="31.5" x14ac:dyDescent="0.25">
      <c r="A12" s="58" t="s">
        <v>82</v>
      </c>
      <c r="B12" s="90">
        <v>5339700</v>
      </c>
    </row>
    <row r="13" spans="1:11" x14ac:dyDescent="0.25">
      <c r="A13" s="21"/>
      <c r="B13" s="21"/>
    </row>
    <row r="14" spans="1:11" ht="31.5" x14ac:dyDescent="0.25">
      <c r="A14" s="28" t="s">
        <v>224</v>
      </c>
      <c r="B14" s="29"/>
    </row>
    <row r="15" spans="1:11" x14ac:dyDescent="0.25">
      <c r="A15" s="57" t="s">
        <v>83</v>
      </c>
      <c r="B15" s="89">
        <v>7115000</v>
      </c>
    </row>
    <row r="16" spans="1:11" ht="31.5" x14ac:dyDescent="0.25">
      <c r="A16" s="58" t="s">
        <v>84</v>
      </c>
      <c r="B16" s="90">
        <v>4935000</v>
      </c>
    </row>
    <row r="17" spans="1:2" ht="31.5" x14ac:dyDescent="0.25">
      <c r="A17" s="58" t="s">
        <v>85</v>
      </c>
      <c r="B17" s="90">
        <v>5339700</v>
      </c>
    </row>
    <row r="18" spans="1:2" x14ac:dyDescent="0.25">
      <c r="A18" s="21"/>
      <c r="B18" s="21"/>
    </row>
    <row r="19" spans="1:2" ht="31.5" x14ac:dyDescent="0.25">
      <c r="A19" s="28" t="s">
        <v>223</v>
      </c>
      <c r="B19" s="31"/>
    </row>
    <row r="20" spans="1:2" x14ac:dyDescent="0.25">
      <c r="A20" s="57" t="s">
        <v>291</v>
      </c>
      <c r="B20" s="91">
        <v>53330</v>
      </c>
    </row>
    <row r="21" spans="1:2" x14ac:dyDescent="0.25">
      <c r="A21" s="57" t="s">
        <v>292</v>
      </c>
      <c r="B21" s="92" t="s">
        <v>310</v>
      </c>
    </row>
    <row r="22" spans="1:2" ht="31.5" customHeight="1" x14ac:dyDescent="0.25">
      <c r="A22" s="57" t="s">
        <v>86</v>
      </c>
      <c r="B22" s="89">
        <v>133</v>
      </c>
    </row>
    <row r="23" spans="1:2" ht="31.5" x14ac:dyDescent="0.25">
      <c r="A23" s="58" t="s">
        <v>87</v>
      </c>
      <c r="B23" s="90">
        <v>92.54</v>
      </c>
    </row>
    <row r="24" spans="1:2" ht="47.25" customHeight="1" x14ac:dyDescent="0.25">
      <c r="A24" s="58" t="s">
        <v>88</v>
      </c>
      <c r="B24" s="90">
        <v>100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281</v>
      </c>
      <c r="B2" s="23"/>
    </row>
    <row r="3" spans="1:2" x14ac:dyDescent="0.25">
      <c r="A3" s="8" t="s">
        <v>252</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277</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78.75"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A34" zoomScale="85" zoomScaleNormal="85" workbookViewId="0"/>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293</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250</v>
      </c>
      <c r="E7" s="54" t="s">
        <v>147</v>
      </c>
    </row>
    <row r="8" spans="1:5" s="11" customFormat="1" ht="47.25" x14ac:dyDescent="0.25">
      <c r="A8" s="41">
        <v>3</v>
      </c>
      <c r="B8" s="43" t="s">
        <v>217</v>
      </c>
      <c r="C8" s="15" t="s">
        <v>213</v>
      </c>
      <c r="D8" s="44" t="s">
        <v>251</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265</v>
      </c>
      <c r="D12" s="17" t="s">
        <v>264</v>
      </c>
      <c r="E12" s="54" t="s">
        <v>172</v>
      </c>
    </row>
    <row r="13" spans="1:5" ht="31.5" x14ac:dyDescent="0.25">
      <c r="A13" s="41" t="s">
        <v>171</v>
      </c>
      <c r="B13" s="17" t="s">
        <v>174</v>
      </c>
      <c r="C13" s="17" t="s">
        <v>266</v>
      </c>
      <c r="D13" s="17" t="s">
        <v>175</v>
      </c>
      <c r="E13" s="54" t="s">
        <v>272</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273</v>
      </c>
    </row>
    <row r="17" spans="1:5" x14ac:dyDescent="0.25">
      <c r="A17" s="41" t="s">
        <v>183</v>
      </c>
      <c r="B17" s="17" t="s">
        <v>220</v>
      </c>
      <c r="C17" s="17" t="s">
        <v>187</v>
      </c>
      <c r="D17" s="17" t="s">
        <v>188</v>
      </c>
      <c r="E17" s="54" t="s">
        <v>189</v>
      </c>
    </row>
    <row r="18" spans="1:5" ht="31.5" x14ac:dyDescent="0.25">
      <c r="A18" s="41" t="s">
        <v>186</v>
      </c>
      <c r="B18" s="17" t="s">
        <v>28</v>
      </c>
      <c r="C18" s="17" t="s">
        <v>191</v>
      </c>
      <c r="D18" s="17" t="s">
        <v>267</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268</v>
      </c>
      <c r="E21" s="54" t="s">
        <v>196</v>
      </c>
    </row>
    <row r="22" spans="1:5" ht="63" x14ac:dyDescent="0.25">
      <c r="A22" s="41" t="s">
        <v>199</v>
      </c>
      <c r="B22" s="17" t="s">
        <v>32</v>
      </c>
      <c r="C22" s="17" t="s">
        <v>201</v>
      </c>
      <c r="D22" s="17" t="s">
        <v>269</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274</v>
      </c>
      <c r="E27" s="54" t="s">
        <v>271</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289</v>
      </c>
      <c r="C33" s="15" t="s">
        <v>219</v>
      </c>
      <c r="D33" s="15" t="s">
        <v>218</v>
      </c>
      <c r="E33" s="55" t="s">
        <v>192</v>
      </c>
    </row>
    <row r="34" spans="1:5" ht="63" x14ac:dyDescent="0.25">
      <c r="A34" s="41">
        <v>8</v>
      </c>
      <c r="B34" s="17" t="s">
        <v>290</v>
      </c>
      <c r="C34" s="17" t="s">
        <v>275</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Auditor</cp:lastModifiedBy>
  <cp:lastPrinted>2017-04-20T18:46:16Z</cp:lastPrinted>
  <dcterms:created xsi:type="dcterms:W3CDTF">2017-01-13T17:49:37Z</dcterms:created>
  <dcterms:modified xsi:type="dcterms:W3CDTF">2020-02-06T20:42:16Z</dcterms:modified>
</cp:coreProperties>
</file>